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ca8f0b4a6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e-month demo" sheetId="1" r:id="R1a47adfa900f4b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;-"/>
    <x:numFmt numFmtId="201" formatCode="#,##0.00;[Red](#,##0.00);-"/>
    <x:numFmt numFmtId="202" formatCode="yyyy-mm-dd"/>
    <x:numFmt numFmtId="203" formatCode="mmm yyyy"/>
  </x:numFmts>
  <x:fonts count="10">
    <x:font>
      <x:sz val="11"/>
      <x:name val="Carlito"/>
    </x:font>
    <x:font>
      <x:sz val="10"/>
      <x:color rgb="FF1F2933"/>
      <x:name val="Arial"/>
    </x:font>
    <x:font>
      <x:b/>
      <x:sz val="16"/>
      <x:color rgb="FF17324D"/>
      <x:name val="Arial"/>
    </x:font>
    <x:font>
      <x:b/>
      <x:sz val="10"/>
      <x:color rgb="FF1F2933"/>
      <x:name val="Arial"/>
    </x:font>
    <x:font>
      <x:b/>
      <x:sz val="10"/>
      <x:color rgb="FFFFFFFF"/>
      <x:name val="Arial"/>
    </x:font>
    <x:font>
      <x:b/>
      <x:sz val="11"/>
      <x:color rgb="FF17324D"/>
      <x:name val="Arial"/>
    </x:font>
    <x:font>
      <x:b/>
      <x:sz val="11"/>
      <x:color rgb="FF9C0006"/>
      <x:name val="Arial"/>
    </x:font>
    <x:font>
      <x:sz val="9"/>
      <x:color rgb="FF1F2933"/>
      <x:name val="Arial"/>
    </x:font>
    <x:font>
      <x:b/>
      <x:sz val="10"/>
      <x:color rgb="FF17324D"/>
      <x:name val="Arial"/>
    </x:font>
    <x:font>
      <x:i/>
      <x:sz val="9"/>
      <x:color rgb="FF66666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24D"/>
      </x:patternFill>
    </x:fill>
    <x:fill>
      <x:patternFill patternType="solid">
        <x:fgColor rgb="FFFCE4D6"/>
      </x:patternFill>
    </x:fill>
    <x:fill>
      <x:patternFill patternType="solid">
        <x:fgColor rgb="FFEEF5FB"/>
      </x:patternFill>
    </x:fill>
    <x:fill>
      <x:patternFill patternType="solid">
        <x:fgColor rgb="FF2E75B6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double">
        <x:color rgb="FF17324D"/>
      </x:bottom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4" fillId="6" borderId="1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0" fontId="8" fillId="5" borderId="0" xfId="0" applyNumberFormat="1" applyFont="1" applyFill="1" applyBorder="1"/>
    <x:xf numFmtId="200" fontId="8" fillId="5" borderId="0" xfId="0" applyNumberFormat="1" applyFont="1" applyFill="1" applyBorder="1"/>
    <x:xf numFmtId="0" fontId="8" fillId="5" borderId="2" xfId="0" applyNumberFormat="1" applyFont="1" applyFill="1" applyBorder="1"/>
    <x:xf numFmtId="200" fontId="8" fillId="5" borderId="2" xfId="0" applyNumberFormat="1" applyFont="1" applyFill="1" applyBorder="1"/>
    <x:xf numFmtId="202" fontId="1" fillId="0" borderId="0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cbf6b1b274787" /><Relationship Type="http://schemas.openxmlformats.org/officeDocument/2006/relationships/theme" Target="/xl/theme/theme1.xml" Id="R716dfaf424984239" /><Relationship Type="http://schemas.openxmlformats.org/officeDocument/2006/relationships/sharedStrings" Target="/xl/sharedStrings.xml" Id="R89e3250e137645ba" /><Relationship Type="http://schemas.openxmlformats.org/officeDocument/2006/relationships/worksheet" Target="/xl/worksheets/sheet1.xml" Id="R1a47adfa900f4b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4" hidden="0" customWidth="1"/>
    <x:col min="4" max="4" width="18" hidden="0" customWidth="1"/>
    <x:col min="5" max="5" width="22" hidden="0" customWidth="1"/>
    <x:col min="6" max="6" width="18" hidden="0" customWidth="1"/>
    <x:col min="7" max="7" width="15" hidden="0" customWidth="1"/>
    <x:col min="8" max="8" width="15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3" t="str">
        <x:v>Canada Rideshare Statement Reconciler — One-month demo</x:v>
      </x:c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DEMO ONLY — All figures are fictional. This one-month file shows the calculation flow but omits the full product's multi-month tables, duplicate checks and reusable input sheets. Do not use it for tax filing or real records.</x:v>
      </x:c>
      <x:c r="B3" s="7"/>
      <x:c r="C3" s="7"/>
      <x:c r="D3" s="7"/>
      <x:c r="E3" s="7"/>
      <x:c r="F3" s="7"/>
      <x:c r="G3" s="7"/>
      <x:c r="H3" s="7"/>
    </x:row>
    <x:row r="4" ht="30" customHeight="1">
      <x:c r="A4" s="7"/>
      <x:c r="B4" s="7"/>
      <x:c r="C4" s="7"/>
      <x:c r="D4" s="7"/>
      <x:c r="E4" s="7"/>
      <x:c r="F4" s="7"/>
      <x:c r="G4" s="7"/>
      <x:c r="H4" s="7"/>
    </x:row>
    <x:row r="5" ht="22" customHeight="1">
      <x:c r="A5" s="1"/>
      <x:c r="B5" s="1"/>
      <x:c r="C5" s="1"/>
      <x:c r="D5" s="1"/>
      <x:c r="E5" s="1"/>
      <x:c r="F5" s="1"/>
      <x:c r="G5" s="1"/>
      <x:c r="H5" s="1"/>
    </x:row>
    <x:row r="6" ht="22" customHeight="1">
      <x:c r="A6" s="10" t="str">
        <x:v>Result summary</x:v>
      </x:c>
      <x:c r="B6" s="10"/>
      <x:c r="C6" s="10"/>
      <x:c r="D6" s="10"/>
      <x:c r="E6" s="10"/>
      <x:c r="F6" s="10"/>
      <x:c r="G6" s="10"/>
      <x:c r="H6" s="10"/>
    </x:row>
    <x:row r="7" ht="22" customHeight="1">
      <x:c r="A7" s="11" t="str">
        <x:v>Expected payout</x:v>
      </x:c>
      <x:c r="B7" s="13" t="n">
        <x:f>B21</x:f>
        <x:v>1055</x:v>
      </x:c>
      <x:c r="C7" s="1"/>
      <x:c r="D7" s="22" t="str">
        <x:v>Included calculations</x:v>
      </x:c>
      <x:c r="E7" s="22"/>
      <x:c r="F7" s="22"/>
      <x:c r="G7" s="22"/>
      <x:c r="H7" s="22"/>
    </x:row>
    <x:row r="8" ht="22" customHeight="1">
      <x:c r="A8" s="11" t="str">
        <x:v>Bank deposits</x:v>
      </x:c>
      <x:c r="B8" s="13" t="n">
        <x:f>SUM(F18:F19)</x:f>
        <x:v>1035</x:v>
      </x:c>
      <x:c r="C8" s="1"/>
      <x:c r="D8" s="21" t="str">
        <x:v>Statement components calculate an expected payout.</x:v>
      </x:c>
      <x:c r="E8" s="21"/>
      <x:c r="F8" s="21"/>
      <x:c r="G8" s="21"/>
      <x:c r="H8" s="21"/>
    </x:row>
    <x:row r="9" ht="22" customHeight="1">
      <x:c r="A9" s="11" t="str">
        <x:v>Payout difference</x:v>
      </x:c>
      <x:c r="B9" s="13" t="n">
        <x:f>B8-B7</x:f>
        <x:v>-20</x:v>
      </x:c>
      <x:c r="C9" s="1"/>
      <x:c r="D9" s="21" t="str">
        <x:v>Multiple deposits roll up to the same statement month.</x:v>
      </x:c>
      <x:c r="E9" s="21"/>
      <x:c r="F9" s="21"/>
      <x:c r="G9" s="21"/>
      <x:c r="H9" s="21"/>
    </x:row>
    <x:row r="10" ht="22" customHeight="1">
      <x:c r="A10" s="11" t="str">
        <x:v>Mileage difference (km)</x:v>
      </x:c>
      <x:c r="B10" s="14" t="n">
        <x:f>F24</x:f>
        <x:v>25</x:v>
      </x:c>
      <x:c r="C10" s="1"/>
      <x:c r="D10" s="21" t="str">
        <x:v>Differences over CAD 1 are flagged for review.</x:v>
      </x:c>
      <x:c r="E10" s="21"/>
      <x:c r="F10" s="21"/>
      <x:c r="G10" s="21"/>
      <x:c r="H10" s="21"/>
    </x:row>
    <x:row r="11" ht="22" customHeight="1">
      <x:c r="A11" s="11" t="str">
        <x:v>Status</x:v>
      </x:c>
      <x:c r="B11" s="17" t="str">
        <x:f>IF(ABS(B9)&gt;1,"Review","OK")</x:f>
        <x:v>Review</x:v>
      </x:c>
      <x:c r="C11" s="1"/>
      <x:c r="D11" s="1"/>
      <x:c r="E11" s="1"/>
      <x:c r="F11" s="1"/>
      <x:c r="G11" s="1"/>
      <x:c r="H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</x:row>
    <x:row r="14" ht="22" customHeight="1">
      <x:c r="A14" s="27" t="str">
        <x:v>Statement component</x:v>
      </x:c>
      <x:c r="B14" s="27" t="str">
        <x:v>Amount (CAD)</x:v>
      </x:c>
      <x:c r="C14" s="1"/>
      <x:c r="D14" s="27" t="str">
        <x:v>Deposit date</x:v>
      </x:c>
      <x:c r="E14" s="27" t="str">
        <x:v>Reference</x:v>
      </x:c>
      <x:c r="F14" s="27" t="str">
        <x:v>Amount (CAD)</x:v>
      </x:c>
      <x:c r="G14" s="1"/>
      <x:c r="H14" s="1"/>
    </x:row>
    <x:row r="15" ht="22" customHeight="1">
      <x:c r="A15" s="1" t="str">
        <x:v>Gross fares</x:v>
      </x:c>
      <x:c r="B15" s="28" t="n">
        <x:v>1200</x:v>
      </x:c>
      <x:c r="C15" s="1"/>
      <x:c r="D15" s="34" t="n">
        <x:v>46030</x:v>
      </x:c>
      <x:c r="E15" s="1" t="str">
        <x:v>DEMO-DEP-1</x:v>
      </x:c>
      <x:c r="F15" s="28" t="n">
        <x:v>500</x:v>
      </x:c>
      <x:c r="G15" s="1"/>
      <x:c r="H15" s="1"/>
    </x:row>
    <x:row r="16" ht="22" customHeight="1">
      <x:c r="A16" s="1" t="str">
        <x:v>Tips</x:v>
      </x:c>
      <x:c r="B16" s="28" t="n">
        <x:v>95</x:v>
      </x:c>
      <x:c r="C16" s="1"/>
      <x:c r="D16" s="34" t="n">
        <x:v>46037</x:v>
      </x:c>
      <x:c r="E16" s="1" t="str">
        <x:v>DEMO-DEP-2</x:v>
      </x:c>
      <x:c r="F16" s="28" t="n">
        <x:v>545</x:v>
      </x:c>
      <x:c r="G16" s="1"/>
      <x:c r="H16" s="1"/>
    </x:row>
    <x:row r="17" ht="22" customHeight="1">
      <x:c r="A17" s="1" t="str">
        <x:v>Bonuses / other income</x:v>
      </x:c>
      <x:c r="B17" s="28" t="n">
        <x:v>40</x:v>
      </x:c>
      <x:c r="C17" s="1"/>
      <x:c r="D17" s="1"/>
      <x:c r="E17" s="1"/>
      <x:c r="F17" s="28"/>
      <x:c r="G17" s="1"/>
      <x:c r="H17" s="1"/>
    </x:row>
    <x:row r="18" ht="22" customHeight="1">
      <x:c r="A18" s="1" t="str">
        <x:v>Platform fees</x:v>
      </x:c>
      <x:c r="B18" s="28" t="n">
        <x:v>270</x:v>
      </x:c>
      <x:c r="C18" s="1"/>
      <x:c r="D18" s="1"/>
      <x:c r="E18" s="30" t="str">
        <x:v>Deposit total</x:v>
      </x:c>
      <x:c r="F18" s="31" t="n">
        <x:f>SUM(F15:F16)</x:f>
        <x:v>1045</x:v>
      </x:c>
      <x:c r="G18" s="1"/>
      <x:c r="H18" s="1"/>
    </x:row>
    <x:row r="19" ht="22" customHeight="1">
      <x:c r="A19" s="1" t="str">
        <x:v>Other adjustments</x:v>
      </x:c>
      <x:c r="B19" s="28" t="n">
        <x:v>-10</x:v>
      </x:c>
      <x:c r="C19" s="1"/>
      <x:c r="D19" s="1"/>
      <x:c r="E19" s="30" t="str">
        <x:v>Difference</x:v>
      </x:c>
      <x:c r="F19" s="31" t="n">
        <x:f>F18-B21</x:f>
        <x:v>-10</x:v>
      </x:c>
      <x:c r="G19" s="1"/>
      <x:c r="H19" s="1"/>
    </x:row>
    <x:row r="20" ht="22" customHeight="1">
      <x:c r="A20" s="1" t="str"/>
      <x:c r="B20" s="28"/>
      <x:c r="C20" s="1"/>
      <x:c r="D20" s="1"/>
      <x:c r="E20" s="1"/>
      <x:c r="F20" s="1"/>
      <x:c r="G20" s="1"/>
      <x:c r="H20" s="1"/>
    </x:row>
    <x:row r="21" ht="22" customHeight="1">
      <x:c r="A21" s="32" t="str">
        <x:v>Expected payout</x:v>
      </x:c>
      <x:c r="B21" s="33" t="n">
        <x:f>SUM(B15:B17)-B18+B19</x:f>
        <x:v>1055</x:v>
      </x:c>
      <x:c r="C21" s="1"/>
      <x:c r="D21" s="1"/>
      <x:c r="E21" s="1"/>
      <x:c r="F21" s="1"/>
      <x:c r="G21" s="1"/>
      <x:c r="H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</x:row>
    <x:row r="23" ht="22" customHeight="1">
      <x:c r="A23" s="37" t="str">
        <x:v>Month</x:v>
      </x:c>
      <x:c r="B23" s="37" t="str">
        <x:v>Platform</x:v>
      </x:c>
      <x:c r="C23" s="1"/>
      <x:c r="D23" s="37" t="str">
        <x:v>Statement online km</x:v>
      </x:c>
      <x:c r="E23" s="37" t="str">
        <x:v>Own business km</x:v>
      </x:c>
      <x:c r="F23" s="37" t="str">
        <x:v>Difference (km)</x:v>
      </x:c>
      <x:c r="G23" s="1"/>
      <x:c r="H23" s="1"/>
    </x:row>
    <x:row r="24" ht="22" customHeight="1">
      <x:c r="A24" s="38" t="n">
        <x:v>46023</x:v>
      </x:c>
      <x:c r="B24" s="1" t="str">
        <x:v>Uber</x:v>
      </x:c>
      <x:c r="C24" s="1"/>
      <x:c r="D24" s="39" t="n">
        <x:v>820</x:v>
      </x:c>
      <x:c r="E24" s="39" t="n">
        <x:v>845</x:v>
      </x:c>
      <x:c r="F24" s="39" t="n">
        <x:f>E24-D24</x:f>
        <x:v>25</x:v>
      </x:c>
      <x:c r="G24" s="1"/>
      <x:c r="H24" s="1"/>
    </x:row>
    <x:row r="25" ht="22" customHeight="1">
      <x:c r="A25" s="1"/>
      <x:c r="B25" s="1"/>
      <x:c r="C25" s="1"/>
      <x:c r="D25" s="1"/>
      <x:c r="E25" s="1"/>
      <x:c r="F25" s="1"/>
      <x:c r="G25" s="1"/>
      <x:c r="H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</x:row>
    <x:row r="27" ht="30" customHeight="1">
      <x:c r="A27" s="41" t="str">
        <x:v>Full product: reusable monthly input sheets, bank-deposit matching, kilometre comparison, duplicate detection and a bilingual dashboard. CAD 9 at https://rideshare-reconciler-ca.web.app/</x:v>
      </x:c>
      <x:c r="B27" s="41"/>
      <x:c r="C27" s="41"/>
      <x:c r="D27" s="41"/>
      <x:c r="E27" s="41"/>
      <x:c r="F27" s="41"/>
      <x:c r="G27" s="41"/>
      <x:c r="H27" s="41"/>
    </x:row>
    <x:row r="28" ht="30" customHeight="1">
      <x:c r="A28" s="41"/>
      <x:c r="B28" s="41"/>
      <x:c r="C28" s="41"/>
      <x:c r="D28" s="41"/>
      <x:c r="E28" s="41"/>
      <x:c r="F28" s="41"/>
      <x:c r="G28" s="41"/>
      <x:c r="H28" s="41"/>
    </x:row>
    <x:row r="29" ht="22" customHeight="1">
      <x:c r="A29" s="1"/>
      <x:c r="B29" s="1"/>
      <x:c r="C29" s="1"/>
      <x:c r="D29" s="1"/>
      <x:c r="E29" s="1"/>
      <x:c r="F29" s="1"/>
      <x:c r="G29" s="1"/>
      <x:c r="H29" s="1"/>
    </x:row>
    <x:row r="30" ht="28" customHeight="1">
      <x:c r="A30" s="44" t="str">
        <x:v>Licence: free evaluation copy. You may inspect and test this demo. No resale, redistribution, public rehosting or use as a real tax/recordkeeping file.</x:v>
      </x:c>
      <x:c r="B30" s="44"/>
      <x:c r="C30" s="44"/>
      <x:c r="D30" s="44"/>
      <x:c r="E30" s="44"/>
      <x:c r="F30" s="44"/>
      <x:c r="G30" s="44"/>
      <x:c r="H30" s="44"/>
    </x:row>
    <x:row r="31" ht="28" customHeight="1">
      <x:c r="A31" s="44"/>
      <x:c r="B31" s="44"/>
      <x:c r="C31" s="44"/>
      <x:c r="D31" s="44"/>
      <x:c r="E31" s="44"/>
      <x:c r="F31" s="44"/>
      <x:c r="G31" s="44"/>
      <x:c r="H31" s="44"/>
    </x:row>
  </x:sheetData>
  <x:mergeCells>
    <x:mergeCell ref="A2:H2"/>
    <x:mergeCell ref="A3:H4"/>
    <x:mergeCell ref="A6:H6"/>
    <x:mergeCell ref="D7:H7"/>
    <x:mergeCell ref="D8:H8"/>
    <x:mergeCell ref="D9:H9"/>
    <x:mergeCell ref="D10:H10"/>
    <x:mergeCell ref="A27:H28"/>
    <x:mergeCell ref="A30:H31"/>
  </x:mergeCells>
  <x:pageMargins left="0.7" right="0.7" top="0.75" bottom="0.75" header="0.3" footer="0.3"/>
</x:worksheet>
</file>